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ha-my.sharepoint.com/personal/stephan_marqueteau_uniha_org/Documents/Procédures_UniHA/A_MARCHES_2025/M_3412_AO TUBES ET PIQUANTS 2026/03 - DCE/"/>
    </mc:Choice>
  </mc:AlternateContent>
  <xr:revisionPtr revIDLastSave="7" documentId="8_{2BB82177-0BB7-431B-8D4D-691AFE6535C6}" xr6:coauthVersionLast="47" xr6:coauthVersionMax="47" xr10:uidLastSave="{D93EF2BB-6EEC-4893-B26E-D6F1DC492232}"/>
  <bookViews>
    <workbookView xWindow="-120" yWindow="-120" windowWidth="29040" windowHeight="15720" tabRatio="910" firstSheet="4" xr2:uid="{34E69F35-6D30-4737-B1A3-26E8D629DFFF}"/>
  </bookViews>
  <sheets>
    <sheet name="SYNTHESE" sheetId="11" r:id="rId1"/>
    <sheet name="Achats Responsables" sheetId="1" r:id="rId2"/>
    <sheet name="Mix énergétique usines " sheetId="5" r:id="rId3"/>
    <sheet name="BilanCarbone transport pdt fini" sheetId="7" r:id="rId4"/>
    <sheet name="Appréciation sociale" sheetId="12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7" i="5" l="1"/>
  <c r="B25" i="5"/>
  <c r="B13" i="5"/>
  <c r="B9" i="11"/>
  <c r="B22" i="7"/>
  <c r="B21" i="7"/>
  <c r="B20" i="7"/>
  <c r="I16" i="7"/>
  <c r="H16" i="7"/>
  <c r="G16" i="7"/>
  <c r="F16" i="7"/>
  <c r="E16" i="7"/>
  <c r="D16" i="7"/>
  <c r="C16" i="7"/>
  <c r="C22" i="7" l="1"/>
  <c r="D22" i="7"/>
  <c r="E22" i="7"/>
  <c r="F22" i="7"/>
  <c r="G22" i="7"/>
  <c r="I22" i="7"/>
  <c r="I21" i="7"/>
  <c r="H21" i="7"/>
  <c r="H22" i="7"/>
  <c r="C21" i="7"/>
  <c r="C23" i="7" s="1"/>
  <c r="D21" i="7"/>
  <c r="E21" i="7"/>
  <c r="F21" i="7"/>
  <c r="G21" i="7"/>
  <c r="E23" i="7" l="1"/>
  <c r="F23" i="7"/>
  <c r="J2" i="7" s="1"/>
  <c r="D23" i="7"/>
  <c r="G23" i="7"/>
  <c r="H23" i="7"/>
  <c r="I23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MARQUETEAU Stephan</author>
  </authors>
  <commentList>
    <comment ref="B5" authorId="0" shapeId="0" xr:uid="{C7154417-8305-402E-971A-A11AA9730CB2}">
      <text>
        <r>
          <rPr>
            <b/>
            <sz val="9"/>
            <color indexed="81"/>
            <rFont val="Tahoma"/>
            <charset val="1"/>
          </rPr>
          <t xml:space="preserve">MARQUETEAU Stephan:
</t>
        </r>
        <r>
          <rPr>
            <sz val="9"/>
            <color indexed="81"/>
            <rFont val="Tahoma"/>
            <charset val="1"/>
          </rPr>
          <t>à titre indicatif seulement</t>
        </r>
      </text>
    </comment>
  </commentList>
</comments>
</file>

<file path=xl/sharedStrings.xml><?xml version="1.0" encoding="utf-8"?>
<sst xmlns="http://schemas.openxmlformats.org/spreadsheetml/2006/main" count="148" uniqueCount="108">
  <si>
    <t>Synthèse et consignes pour compléter le fichier excel</t>
  </si>
  <si>
    <t>Les couleurs ont la signification suivante :
* vert : à compléter par le candidat,
* beige : complété par le pouvoir adjudicateur,
* gris : données informatives de référence.</t>
  </si>
  <si>
    <t>L’onglet « achats responsables » est renseigné à titre indicatif par le candidat et l’absence de réponse aux questions posées dans cet onglet n’entraînera pas l’irrégularité de l’offre.
Les autres onglets « mixe énergétique usines », "Bilan carbone pdt fini"  et « appréciation sociale » doivent obligatoirement être renseignés par les candidats et l’absence de réponse est susceptible d’entraîner l’irrégularité de l’offre.</t>
  </si>
  <si>
    <t>Répartition notation</t>
  </si>
  <si>
    <t>Achats responsables</t>
  </si>
  <si>
    <t>Mix énergétique usine(s)</t>
  </si>
  <si>
    <t>Bilan carbone transport produit fini</t>
  </si>
  <si>
    <t>Appréciation sociale</t>
  </si>
  <si>
    <t>TOTAL</t>
  </si>
  <si>
    <t>Thématique</t>
  </si>
  <si>
    <t>Question</t>
  </si>
  <si>
    <t>Réponse du candidat</t>
  </si>
  <si>
    <t>Engagement et gouvernance de l'organisation dans une démarche d'achats responsables</t>
  </si>
  <si>
    <t>L'engagement officiel de la direction Générale dans le domaine de la RSE est-il formalisé ? Si oui, comment ?</t>
  </si>
  <si>
    <r>
      <t xml:space="preserve">Des objectifs spécifiques, mesurables, réalistes et réalisables ont-ils été définis pour les achats responsables en déclinaison de la stratégie RSE définie par la direction générale ? 
</t>
    </r>
    <r>
      <rPr>
        <i/>
        <sz val="11"/>
        <rFont val="Calibri"/>
        <family val="2"/>
        <scheme val="minor"/>
      </rPr>
      <t>Donnez des exemples.</t>
    </r>
  </si>
  <si>
    <r>
      <t xml:space="preserve">Des indicateurs ont-ils été définis à l’appui des objectifs et sont-ils suivis ?
</t>
    </r>
    <r>
      <rPr>
        <i/>
        <sz val="11"/>
        <rFont val="Calibri"/>
        <family val="2"/>
        <scheme val="minor"/>
      </rPr>
      <t>Donnez des exemples.</t>
    </r>
  </si>
  <si>
    <t>L’organisation a-t-elle identifié ses risques et opportunités RSE et défini ses priorités en conséquence ?
Si, oui, comment ?</t>
  </si>
  <si>
    <t>Quel dispositif de prévention de la corruption formalise explicitement l’engagement de l’organisation en matière d’achats responsables y compris pour personnes impliquées dans le processus achat ?</t>
  </si>
  <si>
    <t>Conditions de la qualité des relations fournisseurs et sous-traitants</t>
  </si>
  <si>
    <t>Les objectifs qualitatifs mis en place à tous les niveaux de la fonction achat intègrent-ils tous les critères pour des achats responsables ?
Si oui, précisez les.</t>
  </si>
  <si>
    <t>Les objectifs quantitatifs et mesurables mis en place à tous les niveaux de la fonction intègrent-ils les critères pour des achats responsables ?</t>
  </si>
  <si>
    <t>Avez-vous désigné un médiateur « relations fournisseurs » pouvant être saisi directement par les fournisseurs ?
Son positionnement dans l’organigramme assure-t-il son indépendance ?
Précisez le rattachement hiérarchique du médiateur.</t>
  </si>
  <si>
    <r>
      <t xml:space="preserve">Comment pilotez-vous et coordonnez-vous le plan de transformation des pratiques avec les tableaux de bord et indicateurs associés ?
</t>
    </r>
    <r>
      <rPr>
        <i/>
        <sz val="11"/>
        <rFont val="Calibri"/>
        <family val="2"/>
        <scheme val="minor"/>
      </rPr>
      <t>Exemple : impacter positivement la RSE, optimiser le processus achat…</t>
    </r>
  </si>
  <si>
    <t>Respect des intérêts des fournisseurs et sous-traitants</t>
  </si>
  <si>
    <t>Quel est le délai moyen de paiement en moyenne sur l’année N-1 (sur les douze derniers mois) ?</t>
  </si>
  <si>
    <t>Quels sont les délais moyens de paiement sur l’ensemble des factures des fournisseurs français, y compris les factures litigieuses, en moyenne sur l’année N-1 ?</t>
  </si>
  <si>
    <t>Quel est le pourcentage des factures payées après le terme des obligations réglementaires ou contractuelles ?</t>
  </si>
  <si>
    <t>Quel est le nombre de litiges en cours ?</t>
  </si>
  <si>
    <t>Quel est le pourcentage de fournisseurs ayant fait l'objet d'un audit RSE ?</t>
  </si>
  <si>
    <t>Quel est le pourcentage de fournisseurs avec lesquels des plans d'action RSE ont été mis en place ?</t>
  </si>
  <si>
    <t>Quel est le pourcentage de fournisseurs dépendants économiquement faisant l'objet d'un plan d'accompagnement ?</t>
  </si>
  <si>
    <t>Pilotage des achats</t>
  </si>
  <si>
    <t>Quel est le pourcentage de consultations intégrant des spécifications RSE ?</t>
  </si>
  <si>
    <t>Quel est le pourcentage de consultations intégrant un critère de coût global ?</t>
  </si>
  <si>
    <t>Quel est le pourcentage d’achats réalisés auprès de PME ?</t>
  </si>
  <si>
    <t>Quel est le pourcentage d’achats réalisés auprès du secteur adapté et protégé et/ou d'insertion ?</t>
  </si>
  <si>
    <t>Quel est le pourcentage d’achats pour lesquels un critère environnemental, social et/ou sociétal est exigé ?</t>
  </si>
  <si>
    <t>Quel est le pourcentage d’achats réalisés hors processus achats ?</t>
  </si>
  <si>
    <t>Management d’équipe</t>
  </si>
  <si>
    <t>Quel est le pourcentage d’acheteurs objectivés sur leur démarche achats responsables ?</t>
  </si>
  <si>
    <t>Quel est le pourcentage d’acheteurs formés ou sensibilisés aux achats responsables ?</t>
  </si>
  <si>
    <t>Démarche de labellisation</t>
  </si>
  <si>
    <t>Votre société est-elle certifiée ISO 26000 (référentiel régissant la responsabilité sociale et environnementale en entreprise) ou équivalent dans le pays où est située l'usine de fabrication principale (+ de 50% de la valeur du produit) ?</t>
  </si>
  <si>
    <t>Votre société est-elle certifiée ISO 50001 (référentiel concernant l’amélioration de la performance énergétique de l’entreprise et donc de son impact) ou équivalent dans le pays où est située l'usine de fabrication principale (+ de 50% de la valeur du produit) ?</t>
  </si>
  <si>
    <t>Votre société est-elle certifiée ISO 9001 (définit le management de la qualité en entreprise) ou équivalent dans le pays où est située l'usine de fabrication principale (+ de 50% de la valeur du produit) ?</t>
  </si>
  <si>
    <t>Votre société est-elle certifiée ISO 45001 (explicite les exigences en matière de santé et sécurité au travail) ou équivalent dans le pays où est située l'usine de fabrication principale (+ de 50% de la valeur du produit) ?</t>
  </si>
  <si>
    <t>Intégration de la responsabilité sociétale dans le processus achat</t>
  </si>
  <si>
    <t>Avez-vous élaboré des stratégies de sourcing en prenant en compte la RSE ?</t>
  </si>
  <si>
    <t>Est-ce que vous intégrez des considérations sociales, environnementales, performances économiques (RSE) dans les cahiers des charges produits/services/travaux ?
Si oui, quelles-sont-elles ?</t>
  </si>
  <si>
    <t>Est-ce que vous intégrez les performances environnementales, sociales et économiques (RSE) de vos fournisseurs et sous-traitants dans votre pilotage de la performance achat ?
Si oui, quelles sont -elles ?</t>
  </si>
  <si>
    <t>Impacts des achats sur la compétitivité économique de l’écosystème</t>
  </si>
  <si>
    <t>Comparez-vous les offres en raisonnant sur l’ensemble des coûts sur tout le cycle de vie (selon l’approche développée dans la norme ISO20400)? 
Si, oui, sur quels segments d’achats ?</t>
  </si>
  <si>
    <t>Comment contribuez-vous à développer l’activité économique d’organisations fournisseurs localisées  à proximité de vos implantations ?
SI oui, explicitez.</t>
  </si>
  <si>
    <t>Comment contribuez-vous au renforcement de votre filière ?</t>
  </si>
  <si>
    <r>
      <rPr>
        <b/>
        <sz val="11"/>
        <color theme="1"/>
        <rFont val="Calibri"/>
        <family val="2"/>
        <scheme val="minor"/>
      </rPr>
      <t xml:space="preserve">Elément d'appréciation :
</t>
    </r>
    <r>
      <rPr>
        <sz val="11"/>
        <color theme="1"/>
        <rFont val="Calibri"/>
        <family val="2"/>
        <scheme val="minor"/>
      </rPr>
      <t>Sera valorisée la moindre consommation de CO2 produite par chaque usine intervenant dans le processus de fabrication (hors livraison) du produit objet du marché</t>
    </r>
  </si>
  <si>
    <r>
      <t>Les émissions de CO2 dues à la production d’électricité varient considérablement selon les sources d’énergie utilisées</t>
    </r>
    <r>
      <rPr>
        <b/>
        <sz val="11"/>
        <color rgb="FFFF0000"/>
        <rFont val="Calibri"/>
        <family val="2"/>
        <scheme val="minor"/>
      </rPr>
      <t>*</t>
    </r>
    <r>
      <rPr>
        <sz val="11"/>
        <color theme="1"/>
        <rFont val="Calibri"/>
        <family val="2"/>
        <scheme val="minor"/>
      </rPr>
      <t xml:space="preserve"> :
* 1058 grammes par kilowattheure produit pour le charbon,
* 730 g/kWh pour les centrales au fioul lourd (pétrole),
* 418 grammes de CO2 par kWh pour le gaz naturel,
* 6 grammes pour le nucléaire ou l’hydraulique,
* 14 grammes pour l’éolien terrestre.</t>
    </r>
  </si>
  <si>
    <r>
      <rPr>
        <b/>
        <u/>
        <sz val="11"/>
        <color rgb="FFFF0000"/>
        <rFont val="Calibri"/>
        <family val="2"/>
        <scheme val="minor"/>
      </rPr>
      <t>*</t>
    </r>
    <r>
      <rPr>
        <u/>
        <sz val="11"/>
        <color theme="10"/>
        <rFont val="Calibri"/>
        <family val="2"/>
        <scheme val="minor"/>
      </rPr>
      <t xml:space="preserve"> source : https://www.notre-environnement.gouv.fr/themes/economie/article/l-energie#:~:text=Les%20%C3%A9missions%20de%20CO2,le%20nucl%C3%A9aire%20ou%20l'hydraulique%2C</t>
    </r>
  </si>
  <si>
    <t>Nom de l'usine 1</t>
  </si>
  <si>
    <t>à compléter par le fournisseur</t>
  </si>
  <si>
    <t>Localisation (code postal)</t>
  </si>
  <si>
    <t>pour notre information uniquement</t>
  </si>
  <si>
    <t>Localisation (ville)</t>
  </si>
  <si>
    <t>Localisation (pays)</t>
  </si>
  <si>
    <t>Origine fossile : charbon</t>
  </si>
  <si>
    <t>Origine fossile : pétrole</t>
  </si>
  <si>
    <t>Origine fossile : gaz</t>
  </si>
  <si>
    <t>Origine nucléaire</t>
  </si>
  <si>
    <t>Origine : labellisé vert (photovoltaïque ou éolien)</t>
  </si>
  <si>
    <t>Energie biomasse et déchets</t>
  </si>
  <si>
    <t>TOTAL : 100%</t>
  </si>
  <si>
    <t>Nom de l'usine 2</t>
  </si>
  <si>
    <t>Nom de l'usine 3…</t>
  </si>
  <si>
    <t>SOUS-LOT =&gt;</t>
  </si>
  <si>
    <t>00 pour l'exemple</t>
  </si>
  <si>
    <t>…</t>
  </si>
  <si>
    <t>TOTAL
BILAN CARBONNE EN KG / 4 ANS</t>
  </si>
  <si>
    <t>NOMBRE D'UDM SUR 4 ANS =&gt;</t>
  </si>
  <si>
    <t>Pays de fabrication du produit :</t>
  </si>
  <si>
    <t>Allemagne</t>
  </si>
  <si>
    <t>Ville de fabrication du produit :</t>
  </si>
  <si>
    <t>Berlin</t>
  </si>
  <si>
    <t>port / aéroport / centre routier au départ du pays de fabrication :</t>
  </si>
  <si>
    <t>?</t>
  </si>
  <si>
    <t>port / aéroport / centre routier de destination France :</t>
  </si>
  <si>
    <t>Nombre de km entre entre cellules C5 &amp; C6</t>
  </si>
  <si>
    <t>Mode transport :</t>
  </si>
  <si>
    <t>ROUTIER</t>
  </si>
  <si>
    <t>centre logistique départ intra France</t>
  </si>
  <si>
    <t>Strasbourg</t>
  </si>
  <si>
    <t>Nombre de km entre cellules C6 et C9</t>
  </si>
  <si>
    <t>point de livraison (pour comparatif) : LYON</t>
  </si>
  <si>
    <t>Lyon</t>
  </si>
  <si>
    <t>Nombre de km entre cellules C9 et C12</t>
  </si>
  <si>
    <t>Poids brut du produit unitaire proposé dans l'offre (en kilogramme, exemple : poids d'une cartouche, test...)</t>
  </si>
  <si>
    <r>
      <t>Poids brut</t>
    </r>
    <r>
      <rPr>
        <b/>
        <sz val="11"/>
        <color rgb="FF0070C0"/>
        <rFont val="Calibri"/>
        <family val="2"/>
        <scheme val="minor"/>
      </rPr>
      <t>*</t>
    </r>
    <r>
      <rPr>
        <sz val="11"/>
        <color theme="1"/>
        <rFont val="Calibri"/>
        <family val="2"/>
        <scheme val="minor"/>
      </rPr>
      <t xml:space="preserve"> du produit unitaire en kilogramme x nombre d'unités sur 4 an</t>
    </r>
  </si>
  <si>
    <t>Mode de transport possible</t>
  </si>
  <si>
    <t>Facteur émission base carbone ADEME par kilo</t>
  </si>
  <si>
    <t>aérien</t>
  </si>
  <si>
    <t>maritime</t>
  </si>
  <si>
    <t>routier</t>
  </si>
  <si>
    <t>BILAN CARBONNE EN KG SUR 4 ANS</t>
  </si>
  <si>
    <r>
      <rPr>
        <b/>
        <sz val="14"/>
        <color rgb="FF0070C0"/>
        <rFont val="Calibri"/>
        <family val="2"/>
        <scheme val="minor"/>
      </rPr>
      <t xml:space="preserve">* </t>
    </r>
    <r>
      <rPr>
        <b/>
        <sz val="14"/>
        <color theme="1"/>
        <rFont val="Calibri"/>
        <family val="2"/>
        <scheme val="minor"/>
      </rPr>
      <t>Poids brut du produit unitaire = poids net du produit unitaire * 1,1</t>
    </r>
  </si>
  <si>
    <t>Seules les cellules en vert sont à compléter par le soumissionnaire</t>
  </si>
  <si>
    <t>Usine 1</t>
  </si>
  <si>
    <t>Usine 2</t>
  </si>
  <si>
    <t>Entité Commerciale</t>
  </si>
  <si>
    <r>
      <rPr>
        <b/>
        <sz val="11"/>
        <color rgb="FF000000"/>
        <rFont val="Calibri"/>
        <scheme val="minor"/>
      </rPr>
      <t xml:space="preserve">Nombre total de salariés </t>
    </r>
    <r>
      <rPr>
        <b/>
        <u/>
        <sz val="11"/>
        <color rgb="FFFF0000"/>
        <rFont val="Calibri"/>
        <scheme val="minor"/>
      </rPr>
      <t>en situation de handicap</t>
    </r>
    <r>
      <rPr>
        <b/>
        <sz val="11"/>
        <color rgb="FF000000"/>
        <rFont val="Calibri"/>
        <scheme val="minor"/>
      </rPr>
      <t xml:space="preserve"> affectés à la fabrication et à la distribution des produits proposés par le candidat =&gt;</t>
    </r>
  </si>
  <si>
    <t>Nombre total de salariés affectés à la fabrication et à la distribution des produits proposés par le candidat =&gt;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</si>
</sst>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\ _€_-;\-* #,##0\ _€_-;_-* &quot;-&quot;??\ _€_-;_-@_-"/>
    <numFmt numFmtId="165" formatCode="_-* #,##0.000_-;\-* #,##0.000_-;_-* &quot;-&quot;??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i/>
      <sz val="11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4"/>
      <color rgb="FF0070C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scheme val="minor"/>
    </font>
    <font>
      <b/>
      <sz val="11"/>
      <color rgb="FF000000"/>
      <name val="Calibri"/>
      <scheme val="minor"/>
    </font>
    <font>
      <b/>
      <u/>
      <sz val="11"/>
      <color rgb="FFFF000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0" fontId="12" fillId="0" borderId="0" applyNumberFormat="0" applyFill="0" applyBorder="0" applyAlignment="0" applyProtection="0"/>
  </cellStyleXfs>
  <cellXfs count="105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/>
    <xf numFmtId="164" fontId="0" fillId="2" borderId="1" xfId="0" applyNumberForma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3" borderId="1" xfId="0" applyFill="1" applyBorder="1"/>
    <xf numFmtId="0" fontId="5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vertical="center" wrapText="1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wrapText="1"/>
    </xf>
    <xf numFmtId="0" fontId="7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4" borderId="2" xfId="0" applyFill="1" applyBorder="1"/>
    <xf numFmtId="0" fontId="0" fillId="4" borderId="1" xfId="0" applyFill="1" applyBorder="1"/>
    <xf numFmtId="0" fontId="9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9" fillId="4" borderId="1" xfId="0" applyFont="1" applyFill="1" applyBorder="1"/>
    <xf numFmtId="0" fontId="2" fillId="5" borderId="1" xfId="0" applyFont="1" applyFill="1" applyBorder="1" applyAlignment="1">
      <alignment horizontal="center" vertical="center" wrapText="1"/>
    </xf>
    <xf numFmtId="0" fontId="5" fillId="4" borderId="1" xfId="0" applyFont="1" applyFill="1" applyBorder="1"/>
    <xf numFmtId="0" fontId="0" fillId="4" borderId="1" xfId="0" applyFill="1" applyBorder="1" applyAlignment="1">
      <alignment horizontal="center" vertical="center" wrapText="1"/>
    </xf>
    <xf numFmtId="0" fontId="0" fillId="5" borderId="2" xfId="0" applyFill="1" applyBorder="1"/>
    <xf numFmtId="0" fontId="0" fillId="5" borderId="1" xfId="0" applyFill="1" applyBorder="1"/>
    <xf numFmtId="0" fontId="5" fillId="2" borderId="1" xfId="0" applyFont="1" applyFill="1" applyBorder="1"/>
    <xf numFmtId="164" fontId="4" fillId="2" borderId="1" xfId="1" applyNumberFormat="1" applyFont="1" applyFill="1" applyBorder="1" applyAlignment="1">
      <alignment horizontal="right"/>
    </xf>
    <xf numFmtId="0" fontId="2" fillId="5" borderId="2" xfId="0" applyFont="1" applyFill="1" applyBorder="1" applyAlignment="1">
      <alignment horizontal="center" wrapText="1"/>
    </xf>
    <xf numFmtId="0" fontId="0" fillId="3" borderId="10" xfId="0" applyFill="1" applyBorder="1"/>
    <xf numFmtId="9" fontId="0" fillId="3" borderId="10" xfId="2" applyFont="1" applyFill="1" applyBorder="1"/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3" borderId="8" xfId="0" applyFill="1" applyBorder="1"/>
    <xf numFmtId="0" fontId="0" fillId="2" borderId="9" xfId="0" applyFill="1" applyBorder="1"/>
    <xf numFmtId="0" fontId="0" fillId="2" borderId="9" xfId="0" applyFill="1" applyBorder="1" applyAlignment="1">
      <alignment horizontal="right"/>
    </xf>
    <xf numFmtId="9" fontId="0" fillId="3" borderId="10" xfId="0" applyNumberFormat="1" applyFill="1" applyBorder="1"/>
    <xf numFmtId="0" fontId="3" fillId="3" borderId="10" xfId="0" applyFont="1" applyFill="1" applyBorder="1" applyAlignment="1">
      <alignment vertical="center"/>
    </xf>
    <xf numFmtId="0" fontId="3" fillId="2" borderId="14" xfId="0" applyFont="1" applyFill="1" applyBorder="1" applyAlignment="1">
      <alignment vertical="center" wrapText="1"/>
    </xf>
    <xf numFmtId="0" fontId="3" fillId="3" borderId="12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/>
    </xf>
    <xf numFmtId="0" fontId="0" fillId="5" borderId="6" xfId="0" applyFill="1" applyBorder="1" applyAlignment="1">
      <alignment vertical="center" wrapText="1"/>
    </xf>
    <xf numFmtId="0" fontId="0" fillId="0" borderId="7" xfId="0" applyBorder="1"/>
    <xf numFmtId="9" fontId="0" fillId="0" borderId="10" xfId="2" applyFont="1" applyBorder="1"/>
    <xf numFmtId="0" fontId="2" fillId="0" borderId="11" xfId="0" applyFont="1" applyBorder="1" applyAlignment="1">
      <alignment horizontal="right"/>
    </xf>
    <xf numFmtId="0" fontId="2" fillId="0" borderId="8" xfId="0" applyFont="1" applyBorder="1" applyAlignment="1">
      <alignment horizontal="center" wrapText="1"/>
    </xf>
    <xf numFmtId="9" fontId="2" fillId="0" borderId="12" xfId="0" applyNumberFormat="1" applyFont="1" applyBorder="1" applyAlignment="1">
      <alignment horizontal="center"/>
    </xf>
    <xf numFmtId="0" fontId="12" fillId="0" borderId="0" xfId="4" applyAlignment="1">
      <alignment vertical="center" wrapText="1"/>
    </xf>
    <xf numFmtId="0" fontId="11" fillId="2" borderId="17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9" fontId="0" fillId="0" borderId="0" xfId="2" applyFont="1" applyAlignment="1">
      <alignment horizontal="center" vertical="center"/>
    </xf>
    <xf numFmtId="0" fontId="0" fillId="2" borderId="0" xfId="0" applyFill="1" applyAlignment="1">
      <alignment vertical="center"/>
    </xf>
    <xf numFmtId="0" fontId="17" fillId="0" borderId="0" xfId="0" applyFont="1"/>
    <xf numFmtId="0" fontId="0" fillId="0" borderId="9" xfId="0" applyBorder="1" applyAlignment="1">
      <alignment horizontal="right"/>
    </xf>
    <xf numFmtId="0" fontId="2" fillId="2" borderId="21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0" fontId="0" fillId="2" borderId="23" xfId="0" applyFill="1" applyBorder="1"/>
    <xf numFmtId="0" fontId="0" fillId="3" borderId="24" xfId="0" applyFill="1" applyBorder="1"/>
    <xf numFmtId="9" fontId="0" fillId="3" borderId="24" xfId="2" applyFont="1" applyFill="1" applyBorder="1"/>
    <xf numFmtId="0" fontId="0" fillId="2" borderId="25" xfId="0" applyFill="1" applyBorder="1" applyAlignment="1">
      <alignment horizontal="right"/>
    </xf>
    <xf numFmtId="9" fontId="0" fillId="3" borderId="26" xfId="0" applyNumberFormat="1" applyFill="1" applyBorder="1"/>
    <xf numFmtId="0" fontId="2" fillId="2" borderId="8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/>
    </xf>
    <xf numFmtId="9" fontId="2" fillId="2" borderId="27" xfId="2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vertical="center" wrapText="1"/>
    </xf>
    <xf numFmtId="0" fontId="0" fillId="6" borderId="19" xfId="0" applyFill="1" applyBorder="1" applyAlignment="1">
      <alignment vertical="center"/>
    </xf>
    <xf numFmtId="165" fontId="0" fillId="3" borderId="14" xfId="1" applyNumberFormat="1" applyFont="1" applyFill="1" applyBorder="1" applyAlignment="1">
      <alignment horizontal="center" vertical="center"/>
    </xf>
    <xf numFmtId="0" fontId="0" fillId="3" borderId="14" xfId="0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2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left" vertical="center" wrapText="1"/>
    </xf>
    <xf numFmtId="0" fontId="11" fillId="2" borderId="11" xfId="0" applyFont="1" applyFill="1" applyBorder="1" applyAlignment="1">
      <alignment horizontal="left" vertical="center" wrapText="1"/>
    </xf>
    <xf numFmtId="0" fontId="0" fillId="5" borderId="15" xfId="0" applyFill="1" applyBorder="1" applyAlignment="1">
      <alignment horizontal="left" vertical="center" wrapText="1"/>
    </xf>
    <xf numFmtId="0" fontId="0" fillId="5" borderId="16" xfId="0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13" xfId="0" applyFont="1" applyFill="1" applyBorder="1" applyAlignment="1">
      <alignment horizontal="right" vertical="center"/>
    </xf>
    <xf numFmtId="0" fontId="0" fillId="2" borderId="2" xfId="0" applyFill="1" applyBorder="1" applyAlignment="1">
      <alignment horizontal="right" vertical="center"/>
    </xf>
    <xf numFmtId="0" fontId="0" fillId="2" borderId="13" xfId="0" applyFill="1" applyBorder="1" applyAlignment="1">
      <alignment horizontal="right" vertical="center"/>
    </xf>
    <xf numFmtId="0" fontId="0" fillId="2" borderId="2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164" fontId="6" fillId="2" borderId="3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right"/>
    </xf>
    <xf numFmtId="0" fontId="2" fillId="2" borderId="13" xfId="0" applyFont="1" applyFill="1" applyBorder="1" applyAlignment="1">
      <alignment horizontal="right"/>
    </xf>
    <xf numFmtId="0" fontId="0" fillId="2" borderId="2" xfId="0" applyFill="1" applyBorder="1" applyAlignment="1">
      <alignment horizontal="right" wrapText="1"/>
    </xf>
    <xf numFmtId="0" fontId="0" fillId="2" borderId="13" xfId="0" applyFill="1" applyBorder="1" applyAlignment="1">
      <alignment horizontal="right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18" fillId="2" borderId="11" xfId="0" applyFont="1" applyFill="1" applyBorder="1" applyAlignment="1">
      <alignment horizontal="left" vertical="center" wrapText="1"/>
    </xf>
  </cellXfs>
  <cellStyles count="5">
    <cellStyle name="Lien hypertexte" xfId="4" builtinId="8"/>
    <cellStyle name="Milliers" xfId="1" builtinId="3"/>
    <cellStyle name="Normal" xfId="0" builtinId="0"/>
    <cellStyle name="Normal 2" xfId="3" xr:uid="{635441B2-3F46-4E62-A64E-28E166F6C5EE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notre-environnement.gouv.fr/themes/economie/article/l-energi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82E11-8C31-44A3-8B53-AB8F764FB0F8}">
  <dimension ref="A1:B9"/>
  <sheetViews>
    <sheetView tabSelected="1" zoomScale="120" zoomScaleNormal="120" workbookViewId="0">
      <selection activeCell="C3" sqref="C3"/>
    </sheetView>
  </sheetViews>
  <sheetFormatPr defaultColWidth="11.42578125" defaultRowHeight="15"/>
  <cols>
    <col min="1" max="1" width="50.42578125" customWidth="1"/>
    <col min="2" max="2" width="27.42578125" customWidth="1"/>
  </cols>
  <sheetData>
    <row r="1" spans="1:2">
      <c r="A1" s="78" t="s">
        <v>0</v>
      </c>
      <c r="B1" s="79"/>
    </row>
    <row r="2" spans="1:2" ht="75" customHeight="1">
      <c r="A2" s="80" t="s">
        <v>1</v>
      </c>
      <c r="B2" s="81"/>
    </row>
    <row r="3" spans="1:2" ht="105" customHeight="1" thickBot="1">
      <c r="A3" s="82" t="s">
        <v>2</v>
      </c>
      <c r="B3" s="83"/>
    </row>
    <row r="4" spans="1:2" ht="30">
      <c r="A4" s="49"/>
      <c r="B4" s="52" t="s">
        <v>3</v>
      </c>
    </row>
    <row r="5" spans="1:2">
      <c r="A5" s="62" t="s">
        <v>4</v>
      </c>
      <c r="B5" s="50">
        <v>0</v>
      </c>
    </row>
    <row r="6" spans="1:2">
      <c r="A6" s="62" t="s">
        <v>5</v>
      </c>
      <c r="B6" s="50">
        <v>0.3</v>
      </c>
    </row>
    <row r="7" spans="1:2">
      <c r="A7" s="62" t="s">
        <v>6</v>
      </c>
      <c r="B7" s="50">
        <v>0.4</v>
      </c>
    </row>
    <row r="8" spans="1:2">
      <c r="A8" s="62" t="s">
        <v>7</v>
      </c>
      <c r="B8" s="50">
        <v>0.3</v>
      </c>
    </row>
    <row r="9" spans="1:2" ht="15.75" thickBot="1">
      <c r="A9" s="51" t="s">
        <v>8</v>
      </c>
      <c r="B9" s="53">
        <f>SUM(B5:B8)</f>
        <v>1</v>
      </c>
    </row>
  </sheetData>
  <mergeCells count="3">
    <mergeCell ref="A1:B1"/>
    <mergeCell ref="A2:B2"/>
    <mergeCell ref="A3:B3"/>
  </mergeCells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A5C37-7DA5-48DE-88B4-F0988717914E}">
  <dimension ref="A1:C35"/>
  <sheetViews>
    <sheetView zoomScale="110" zoomScaleNormal="110" workbookViewId="0"/>
  </sheetViews>
  <sheetFormatPr defaultColWidth="11.42578125" defaultRowHeight="15"/>
  <cols>
    <col min="1" max="1" width="45.28515625" style="37" customWidth="1"/>
    <col min="2" max="2" width="73.140625" style="36" customWidth="1"/>
    <col min="3" max="3" width="84.42578125" style="35" customWidth="1"/>
    <col min="4" max="16384" width="11.42578125" style="35"/>
  </cols>
  <sheetData>
    <row r="1" spans="1:3">
      <c r="A1" s="55" t="s">
        <v>9</v>
      </c>
      <c r="B1" s="56" t="s">
        <v>10</v>
      </c>
      <c r="C1" s="57" t="s">
        <v>11</v>
      </c>
    </row>
    <row r="2" spans="1:3" ht="30">
      <c r="A2" s="84" t="s">
        <v>12</v>
      </c>
      <c r="B2" s="38" t="s">
        <v>13</v>
      </c>
      <c r="C2" s="44"/>
    </row>
    <row r="3" spans="1:3" ht="60">
      <c r="A3" s="84"/>
      <c r="B3" s="38" t="s">
        <v>14</v>
      </c>
      <c r="C3" s="44"/>
    </row>
    <row r="4" spans="1:3" ht="30">
      <c r="A4" s="84"/>
      <c r="B4" s="38" t="s">
        <v>15</v>
      </c>
      <c r="C4" s="44"/>
    </row>
    <row r="5" spans="1:3" ht="45">
      <c r="A5" s="84"/>
      <c r="B5" s="38" t="s">
        <v>16</v>
      </c>
      <c r="C5" s="44"/>
    </row>
    <row r="6" spans="1:3" ht="45">
      <c r="A6" s="84"/>
      <c r="B6" s="38" t="s">
        <v>17</v>
      </c>
      <c r="C6" s="44"/>
    </row>
    <row r="7" spans="1:3" ht="45">
      <c r="A7" s="84" t="s">
        <v>18</v>
      </c>
      <c r="B7" s="38" t="s">
        <v>19</v>
      </c>
      <c r="C7" s="44"/>
    </row>
    <row r="8" spans="1:3" ht="30">
      <c r="A8" s="84"/>
      <c r="B8" s="38" t="s">
        <v>20</v>
      </c>
      <c r="C8" s="44"/>
    </row>
    <row r="9" spans="1:3" ht="60">
      <c r="A9" s="84"/>
      <c r="B9" s="38" t="s">
        <v>21</v>
      </c>
      <c r="C9" s="44"/>
    </row>
    <row r="10" spans="1:3" ht="45">
      <c r="A10" s="84"/>
      <c r="B10" s="38" t="s">
        <v>22</v>
      </c>
      <c r="C10" s="44"/>
    </row>
    <row r="11" spans="1:3" ht="30">
      <c r="A11" s="84" t="s">
        <v>23</v>
      </c>
      <c r="B11" s="39" t="s">
        <v>24</v>
      </c>
      <c r="C11" s="44"/>
    </row>
    <row r="12" spans="1:3" ht="45">
      <c r="A12" s="84"/>
      <c r="B12" s="39" t="s">
        <v>25</v>
      </c>
      <c r="C12" s="44"/>
    </row>
    <row r="13" spans="1:3" ht="30">
      <c r="A13" s="84"/>
      <c r="B13" s="39" t="s">
        <v>26</v>
      </c>
      <c r="C13" s="44"/>
    </row>
    <row r="14" spans="1:3">
      <c r="A14" s="84"/>
      <c r="B14" s="39" t="s">
        <v>27</v>
      </c>
      <c r="C14" s="44"/>
    </row>
    <row r="15" spans="1:3">
      <c r="A15" s="84"/>
      <c r="B15" s="39" t="s">
        <v>28</v>
      </c>
      <c r="C15" s="44"/>
    </row>
    <row r="16" spans="1:3" ht="30">
      <c r="A16" s="84"/>
      <c r="B16" s="39" t="s">
        <v>29</v>
      </c>
      <c r="C16" s="44"/>
    </row>
    <row r="17" spans="1:3" ht="30">
      <c r="A17" s="84"/>
      <c r="B17" s="39" t="s">
        <v>30</v>
      </c>
      <c r="C17" s="44"/>
    </row>
    <row r="18" spans="1:3">
      <c r="A18" s="84" t="s">
        <v>31</v>
      </c>
      <c r="B18" s="39" t="s">
        <v>32</v>
      </c>
      <c r="C18" s="44"/>
    </row>
    <row r="19" spans="1:3">
      <c r="A19" s="84"/>
      <c r="B19" s="39" t="s">
        <v>33</v>
      </c>
      <c r="C19" s="44"/>
    </row>
    <row r="20" spans="1:3">
      <c r="A20" s="84"/>
      <c r="B20" s="39" t="s">
        <v>34</v>
      </c>
      <c r="C20" s="44"/>
    </row>
    <row r="21" spans="1:3" ht="30">
      <c r="A21" s="84"/>
      <c r="B21" s="39" t="s">
        <v>35</v>
      </c>
      <c r="C21" s="44"/>
    </row>
    <row r="22" spans="1:3" ht="30">
      <c r="A22" s="84"/>
      <c r="B22" s="39" t="s">
        <v>36</v>
      </c>
      <c r="C22" s="44"/>
    </row>
    <row r="23" spans="1:3">
      <c r="A23" s="84"/>
      <c r="B23" s="39" t="s">
        <v>37</v>
      </c>
      <c r="C23" s="44"/>
    </row>
    <row r="24" spans="1:3" ht="30">
      <c r="A24" s="84" t="s">
        <v>38</v>
      </c>
      <c r="B24" s="39" t="s">
        <v>39</v>
      </c>
      <c r="C24" s="44"/>
    </row>
    <row r="25" spans="1:3" ht="30">
      <c r="A25" s="84"/>
      <c r="B25" s="39" t="s">
        <v>40</v>
      </c>
      <c r="C25" s="44"/>
    </row>
    <row r="26" spans="1:3" ht="45">
      <c r="A26" s="84" t="s">
        <v>41</v>
      </c>
      <c r="B26" s="39" t="s">
        <v>42</v>
      </c>
      <c r="C26" s="44"/>
    </row>
    <row r="27" spans="1:3" ht="60">
      <c r="A27" s="84"/>
      <c r="B27" s="39" t="s">
        <v>43</v>
      </c>
      <c r="C27" s="44"/>
    </row>
    <row r="28" spans="1:3" ht="45">
      <c r="A28" s="84"/>
      <c r="B28" s="38" t="s">
        <v>44</v>
      </c>
      <c r="C28" s="44"/>
    </row>
    <row r="29" spans="1:3" ht="45">
      <c r="A29" s="84"/>
      <c r="B29" s="38" t="s">
        <v>45</v>
      </c>
      <c r="C29" s="44"/>
    </row>
    <row r="30" spans="1:3">
      <c r="A30" s="84" t="s">
        <v>46</v>
      </c>
      <c r="B30" s="38" t="s">
        <v>47</v>
      </c>
      <c r="C30" s="44"/>
    </row>
    <row r="31" spans="1:3" ht="60">
      <c r="A31" s="84"/>
      <c r="B31" s="38" t="s">
        <v>48</v>
      </c>
      <c r="C31" s="44"/>
    </row>
    <row r="32" spans="1:3" ht="60">
      <c r="A32" s="84"/>
      <c r="B32" s="38" t="s">
        <v>49</v>
      </c>
      <c r="C32" s="44"/>
    </row>
    <row r="33" spans="1:3" ht="45">
      <c r="A33" s="84" t="s">
        <v>50</v>
      </c>
      <c r="B33" s="38" t="s">
        <v>51</v>
      </c>
      <c r="C33" s="44"/>
    </row>
    <row r="34" spans="1:3" ht="45">
      <c r="A34" s="84"/>
      <c r="B34" s="38" t="s">
        <v>52</v>
      </c>
      <c r="C34" s="44"/>
    </row>
    <row r="35" spans="1:3" ht="15.75" thickBot="1">
      <c r="A35" s="85"/>
      <c r="B35" s="45" t="s">
        <v>53</v>
      </c>
      <c r="C35" s="46"/>
    </row>
  </sheetData>
  <mergeCells count="8">
    <mergeCell ref="A2:A6"/>
    <mergeCell ref="A30:A32"/>
    <mergeCell ref="A33:A35"/>
    <mergeCell ref="A18:A23"/>
    <mergeCell ref="A24:A25"/>
    <mergeCell ref="A26:A29"/>
    <mergeCell ref="A7:A10"/>
    <mergeCell ref="A11:A17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36255-D665-4543-80C2-511C0718773D}">
  <dimension ref="A1:D37"/>
  <sheetViews>
    <sheetView zoomScale="110" zoomScaleNormal="110" workbookViewId="0">
      <selection activeCell="C12" sqref="C12"/>
    </sheetView>
  </sheetViews>
  <sheetFormatPr defaultColWidth="11.42578125" defaultRowHeight="15"/>
  <cols>
    <col min="1" max="1" width="51.140625" customWidth="1"/>
    <col min="2" max="2" width="31" customWidth="1"/>
    <col min="3" max="3" width="49.28515625" customWidth="1"/>
    <col min="4" max="4" width="42.42578125" customWidth="1"/>
  </cols>
  <sheetData>
    <row r="1" spans="1:4" ht="150.75" thickBot="1">
      <c r="A1" s="86" t="s">
        <v>54</v>
      </c>
      <c r="B1" s="87"/>
      <c r="C1" s="48" t="s">
        <v>55</v>
      </c>
      <c r="D1" s="54" t="s">
        <v>56</v>
      </c>
    </row>
    <row r="3" spans="1:4">
      <c r="A3" s="63" t="s">
        <v>57</v>
      </c>
      <c r="B3" s="64" t="s">
        <v>58</v>
      </c>
    </row>
    <row r="4" spans="1:4">
      <c r="A4" s="65" t="s">
        <v>59</v>
      </c>
      <c r="B4" s="66"/>
      <c r="C4" s="65" t="s">
        <v>60</v>
      </c>
    </row>
    <row r="5" spans="1:4">
      <c r="A5" s="65" t="s">
        <v>61</v>
      </c>
      <c r="B5" s="66"/>
      <c r="C5" s="65" t="s">
        <v>60</v>
      </c>
    </row>
    <row r="6" spans="1:4">
      <c r="A6" s="65" t="s">
        <v>62</v>
      </c>
      <c r="B6" s="66"/>
      <c r="C6" s="65" t="s">
        <v>60</v>
      </c>
    </row>
    <row r="7" spans="1:4">
      <c r="A7" s="65" t="s">
        <v>63</v>
      </c>
      <c r="B7" s="67">
        <v>0</v>
      </c>
    </row>
    <row r="8" spans="1:4">
      <c r="A8" s="65" t="s">
        <v>64</v>
      </c>
      <c r="B8" s="67">
        <v>0</v>
      </c>
    </row>
    <row r="9" spans="1:4">
      <c r="A9" s="65" t="s">
        <v>65</v>
      </c>
      <c r="B9" s="67">
        <v>0</v>
      </c>
    </row>
    <row r="10" spans="1:4">
      <c r="A10" s="65" t="s">
        <v>66</v>
      </c>
      <c r="B10" s="67">
        <v>0</v>
      </c>
    </row>
    <row r="11" spans="1:4">
      <c r="A11" s="65" t="s">
        <v>67</v>
      </c>
      <c r="B11" s="67">
        <v>0</v>
      </c>
    </row>
    <row r="12" spans="1:4">
      <c r="A12" s="65" t="s">
        <v>68</v>
      </c>
      <c r="B12" s="67">
        <v>0</v>
      </c>
    </row>
    <row r="13" spans="1:4">
      <c r="A13" s="68" t="s">
        <v>69</v>
      </c>
      <c r="B13" s="69">
        <f>SUM(B7:B12)</f>
        <v>0</v>
      </c>
    </row>
    <row r="15" spans="1:4">
      <c r="A15" s="47" t="s">
        <v>70</v>
      </c>
      <c r="B15" s="40"/>
    </row>
    <row r="16" spans="1:4">
      <c r="A16" s="41" t="s">
        <v>59</v>
      </c>
      <c r="B16" s="33"/>
      <c r="C16" s="65" t="s">
        <v>60</v>
      </c>
    </row>
    <row r="17" spans="1:3">
      <c r="A17" s="41" t="s">
        <v>61</v>
      </c>
      <c r="B17" s="33"/>
      <c r="C17" s="65" t="s">
        <v>60</v>
      </c>
    </row>
    <row r="18" spans="1:3">
      <c r="A18" s="41" t="s">
        <v>62</v>
      </c>
      <c r="B18" s="33"/>
      <c r="C18" s="65" t="s">
        <v>60</v>
      </c>
    </row>
    <row r="19" spans="1:3">
      <c r="A19" s="41" t="s">
        <v>63</v>
      </c>
      <c r="B19" s="34">
        <v>0</v>
      </c>
    </row>
    <row r="20" spans="1:3">
      <c r="A20" s="41" t="s">
        <v>64</v>
      </c>
      <c r="B20" s="34">
        <v>0</v>
      </c>
    </row>
    <row r="21" spans="1:3">
      <c r="A21" s="41" t="s">
        <v>65</v>
      </c>
      <c r="B21" s="34">
        <v>0</v>
      </c>
    </row>
    <row r="22" spans="1:3">
      <c r="A22" s="41" t="s">
        <v>66</v>
      </c>
      <c r="B22" s="34">
        <v>0</v>
      </c>
    </row>
    <row r="23" spans="1:3">
      <c r="A23" s="41" t="s">
        <v>67</v>
      </c>
      <c r="B23" s="34">
        <v>0</v>
      </c>
    </row>
    <row r="24" spans="1:3">
      <c r="A24" s="41" t="s">
        <v>68</v>
      </c>
      <c r="B24" s="34">
        <v>0</v>
      </c>
    </row>
    <row r="25" spans="1:3">
      <c r="A25" s="42" t="s">
        <v>69</v>
      </c>
      <c r="B25" s="43">
        <f>SUM(B19:B24)</f>
        <v>0</v>
      </c>
    </row>
    <row r="26" spans="1:3" ht="15.75" thickBot="1"/>
    <row r="27" spans="1:3">
      <c r="A27" s="47" t="s">
        <v>71</v>
      </c>
      <c r="B27" s="40"/>
    </row>
    <row r="28" spans="1:3">
      <c r="A28" s="41" t="s">
        <v>59</v>
      </c>
      <c r="B28" s="33"/>
      <c r="C28" s="65" t="s">
        <v>60</v>
      </c>
    </row>
    <row r="29" spans="1:3">
      <c r="A29" s="41" t="s">
        <v>61</v>
      </c>
      <c r="B29" s="33"/>
      <c r="C29" s="65" t="s">
        <v>60</v>
      </c>
    </row>
    <row r="30" spans="1:3">
      <c r="A30" s="41" t="s">
        <v>62</v>
      </c>
      <c r="B30" s="33"/>
      <c r="C30" s="65" t="s">
        <v>60</v>
      </c>
    </row>
    <row r="31" spans="1:3">
      <c r="A31" s="41" t="s">
        <v>63</v>
      </c>
      <c r="B31" s="34">
        <v>0</v>
      </c>
    </row>
    <row r="32" spans="1:3">
      <c r="A32" s="41" t="s">
        <v>64</v>
      </c>
      <c r="B32" s="34">
        <v>0</v>
      </c>
    </row>
    <row r="33" spans="1:2">
      <c r="A33" s="41" t="s">
        <v>65</v>
      </c>
      <c r="B33" s="34">
        <v>0</v>
      </c>
    </row>
    <row r="34" spans="1:2">
      <c r="A34" s="41" t="s">
        <v>66</v>
      </c>
      <c r="B34" s="34">
        <v>0</v>
      </c>
    </row>
    <row r="35" spans="1:2">
      <c r="A35" s="41" t="s">
        <v>67</v>
      </c>
      <c r="B35" s="34">
        <v>0</v>
      </c>
    </row>
    <row r="36" spans="1:2">
      <c r="A36" s="41" t="s">
        <v>68</v>
      </c>
      <c r="B36" s="34">
        <v>0</v>
      </c>
    </row>
    <row r="37" spans="1:2">
      <c r="A37" s="42" t="s">
        <v>69</v>
      </c>
      <c r="B37" s="43">
        <f>SUM(B31:B36)</f>
        <v>0</v>
      </c>
    </row>
  </sheetData>
  <mergeCells count="1">
    <mergeCell ref="A1:B1"/>
  </mergeCells>
  <hyperlinks>
    <hyperlink ref="D1" r:id="rId1" location=":~:text=Les%20%C3%A9missions%20de%20CO2,le%20nucl%C3%A9aire%20ou%20l'hydraulique%2C" xr:uid="{1BB1851F-BF53-4F5B-B578-C819E846DC0D}"/>
  </hyperlinks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B0A62-5AD7-4593-AF06-7D9EC8A60E11}">
  <dimension ref="A1:J26"/>
  <sheetViews>
    <sheetView zoomScaleNormal="100" workbookViewId="0">
      <selection activeCell="H27" sqref="H27"/>
    </sheetView>
  </sheetViews>
  <sheetFormatPr defaultColWidth="11.42578125" defaultRowHeight="15"/>
  <cols>
    <col min="1" max="1" width="20.42578125" customWidth="1"/>
    <col min="2" max="2" width="40.5703125" customWidth="1"/>
    <col min="3" max="3" width="17.28515625" bestFit="1" customWidth="1"/>
    <col min="4" max="5" width="12.7109375" bestFit="1" customWidth="1"/>
    <col min="6" max="6" width="11.7109375" bestFit="1" customWidth="1"/>
    <col min="7" max="8" width="12.7109375" bestFit="1" customWidth="1"/>
    <col min="9" max="9" width="10.28515625" bestFit="1" customWidth="1"/>
    <col min="10" max="10" width="12.7109375" bestFit="1" customWidth="1"/>
  </cols>
  <sheetData>
    <row r="1" spans="1:10" ht="75">
      <c r="A1" s="88" t="s">
        <v>72</v>
      </c>
      <c r="B1" s="89"/>
      <c r="C1" s="1" t="s">
        <v>73</v>
      </c>
      <c r="D1" s="2">
        <v>1</v>
      </c>
      <c r="E1" s="2">
        <v>2</v>
      </c>
      <c r="F1" s="2">
        <v>3</v>
      </c>
      <c r="G1" s="2">
        <v>4</v>
      </c>
      <c r="H1" s="2" t="s">
        <v>74</v>
      </c>
      <c r="I1" s="2" t="s">
        <v>74</v>
      </c>
      <c r="J1" s="3" t="s">
        <v>75</v>
      </c>
    </row>
    <row r="2" spans="1:10">
      <c r="A2" s="98" t="s">
        <v>76</v>
      </c>
      <c r="B2" s="99"/>
      <c r="C2" s="4">
        <v>15000000</v>
      </c>
      <c r="D2" s="5"/>
      <c r="E2" s="5"/>
      <c r="F2" s="5"/>
      <c r="G2" s="5"/>
      <c r="H2" s="5"/>
      <c r="I2" s="5"/>
      <c r="J2" s="94">
        <f>SUM(C23:I23)</f>
        <v>11223792</v>
      </c>
    </row>
    <row r="3" spans="1:10">
      <c r="A3" s="92" t="s">
        <v>77</v>
      </c>
      <c r="B3" s="93"/>
      <c r="C3" s="7" t="s">
        <v>78</v>
      </c>
      <c r="D3" s="8"/>
      <c r="E3" s="9"/>
      <c r="F3" s="9"/>
      <c r="G3" s="9"/>
      <c r="H3" s="9"/>
      <c r="I3" s="9"/>
      <c r="J3" s="95"/>
    </row>
    <row r="4" spans="1:10">
      <c r="A4" s="92" t="s">
        <v>79</v>
      </c>
      <c r="B4" s="93"/>
      <c r="C4" s="10" t="s">
        <v>80</v>
      </c>
      <c r="D4" s="11"/>
      <c r="E4" s="8"/>
      <c r="F4" s="9"/>
      <c r="G4" s="9"/>
      <c r="H4" s="9"/>
      <c r="I4" s="9"/>
      <c r="J4" s="95"/>
    </row>
    <row r="5" spans="1:10">
      <c r="A5" s="92" t="s">
        <v>81</v>
      </c>
      <c r="B5" s="93"/>
      <c r="C5" s="10" t="s">
        <v>82</v>
      </c>
      <c r="D5" s="12"/>
      <c r="E5" s="13"/>
      <c r="F5" s="9"/>
      <c r="G5" s="9"/>
      <c r="H5" s="9"/>
      <c r="I5" s="9"/>
      <c r="J5" s="95"/>
    </row>
    <row r="6" spans="1:10">
      <c r="A6" s="92" t="s">
        <v>83</v>
      </c>
      <c r="B6" s="93"/>
      <c r="C6" s="10" t="s">
        <v>82</v>
      </c>
      <c r="D6" s="12"/>
      <c r="E6" s="13"/>
      <c r="F6" s="9"/>
      <c r="G6" s="9"/>
      <c r="H6" s="9"/>
      <c r="I6" s="9"/>
      <c r="J6" s="95"/>
    </row>
    <row r="7" spans="1:10">
      <c r="A7" s="92" t="s">
        <v>84</v>
      </c>
      <c r="B7" s="93"/>
      <c r="C7" s="7">
        <v>21000</v>
      </c>
      <c r="D7" s="14"/>
      <c r="E7" s="15"/>
      <c r="F7" s="9"/>
      <c r="G7" s="9"/>
      <c r="H7" s="9"/>
      <c r="I7" s="9"/>
      <c r="J7" s="95"/>
    </row>
    <row r="8" spans="1:10">
      <c r="A8" s="92" t="s">
        <v>85</v>
      </c>
      <c r="B8" s="93"/>
      <c r="C8" s="7" t="s">
        <v>86</v>
      </c>
      <c r="D8" s="14"/>
      <c r="E8" s="15"/>
      <c r="F8" s="9"/>
      <c r="G8" s="9"/>
      <c r="H8" s="9"/>
      <c r="I8" s="9"/>
      <c r="J8" s="95"/>
    </row>
    <row r="9" spans="1:10">
      <c r="A9" s="90" t="s">
        <v>87</v>
      </c>
      <c r="B9" s="91"/>
      <c r="C9" s="10" t="s">
        <v>88</v>
      </c>
      <c r="D9" s="12"/>
      <c r="E9" s="16"/>
      <c r="F9" s="9"/>
      <c r="G9" s="9"/>
      <c r="H9" s="9"/>
      <c r="I9" s="9"/>
      <c r="J9" s="95"/>
    </row>
    <row r="10" spans="1:10">
      <c r="A10" s="92" t="s">
        <v>89</v>
      </c>
      <c r="B10" s="93"/>
      <c r="C10" s="7">
        <v>300</v>
      </c>
      <c r="D10" s="14"/>
      <c r="E10" s="16"/>
      <c r="F10" s="9"/>
      <c r="G10" s="9"/>
      <c r="H10" s="9"/>
      <c r="I10" s="9"/>
      <c r="J10" s="95"/>
    </row>
    <row r="11" spans="1:10">
      <c r="A11" s="92" t="s">
        <v>85</v>
      </c>
      <c r="B11" s="93"/>
      <c r="C11" s="7" t="s">
        <v>86</v>
      </c>
      <c r="D11" s="14"/>
      <c r="E11" s="16"/>
      <c r="F11" s="9"/>
      <c r="G11" s="9"/>
      <c r="H11" s="9"/>
      <c r="I11" s="9"/>
      <c r="J11" s="95"/>
    </row>
    <row r="12" spans="1:10">
      <c r="A12" s="90" t="s">
        <v>90</v>
      </c>
      <c r="B12" s="91"/>
      <c r="C12" s="10" t="s">
        <v>91</v>
      </c>
      <c r="D12" s="17" t="s">
        <v>91</v>
      </c>
      <c r="E12" s="17" t="s">
        <v>91</v>
      </c>
      <c r="F12" s="17" t="s">
        <v>91</v>
      </c>
      <c r="G12" s="17" t="s">
        <v>91</v>
      </c>
      <c r="H12" s="17" t="s">
        <v>91</v>
      </c>
      <c r="I12" s="17" t="s">
        <v>91</v>
      </c>
      <c r="J12" s="95"/>
    </row>
    <row r="13" spans="1:10">
      <c r="A13" s="92" t="s">
        <v>92</v>
      </c>
      <c r="B13" s="93"/>
      <c r="C13" s="7">
        <v>600</v>
      </c>
      <c r="D13" s="14"/>
      <c r="E13" s="9"/>
      <c r="F13" s="9"/>
      <c r="G13" s="9"/>
      <c r="H13" s="9"/>
      <c r="I13" s="9"/>
      <c r="J13" s="95"/>
    </row>
    <row r="14" spans="1:10">
      <c r="A14" s="92" t="s">
        <v>85</v>
      </c>
      <c r="B14" s="93"/>
      <c r="C14" s="7" t="s">
        <v>86</v>
      </c>
      <c r="D14" s="14"/>
      <c r="E14" s="9"/>
      <c r="F14" s="9"/>
      <c r="G14" s="9"/>
      <c r="H14" s="9"/>
      <c r="I14" s="9"/>
      <c r="J14" s="95"/>
    </row>
    <row r="15" spans="1:10">
      <c r="A15" s="92" t="s">
        <v>93</v>
      </c>
      <c r="B15" s="93"/>
      <c r="C15" s="7">
        <v>9.5999999999999992E-3</v>
      </c>
      <c r="D15" s="14"/>
      <c r="E15" s="9"/>
      <c r="F15" s="9"/>
      <c r="G15" s="9"/>
      <c r="H15" s="9"/>
      <c r="I15" s="9"/>
      <c r="J15" s="95"/>
    </row>
    <row r="16" spans="1:10" ht="30.75" customHeight="1">
      <c r="A16" s="100" t="s">
        <v>94</v>
      </c>
      <c r="B16" s="101"/>
      <c r="C16" s="18">
        <f>C2*C15</f>
        <v>144000</v>
      </c>
      <c r="D16" s="19">
        <f t="shared" ref="D16:I16" si="0">D2*D15</f>
        <v>0</v>
      </c>
      <c r="E16" s="19">
        <f t="shared" si="0"/>
        <v>0</v>
      </c>
      <c r="F16" s="19">
        <f t="shared" si="0"/>
        <v>0</v>
      </c>
      <c r="G16" s="19">
        <f t="shared" si="0"/>
        <v>0</v>
      </c>
      <c r="H16" s="19">
        <f t="shared" si="0"/>
        <v>0</v>
      </c>
      <c r="I16" s="19">
        <f t="shared" si="0"/>
        <v>0</v>
      </c>
      <c r="J16" s="95"/>
    </row>
    <row r="17" spans="1:10">
      <c r="A17" s="20"/>
      <c r="B17" s="21"/>
      <c r="C17" s="22"/>
      <c r="D17" s="23"/>
      <c r="E17" s="21"/>
      <c r="F17" s="21"/>
      <c r="G17" s="21"/>
      <c r="H17" s="21"/>
      <c r="I17" s="21"/>
      <c r="J17" s="95"/>
    </row>
    <row r="18" spans="1:10">
      <c r="A18" s="20"/>
      <c r="B18" s="21"/>
      <c r="C18" s="24"/>
      <c r="D18" s="21"/>
      <c r="E18" s="21"/>
      <c r="F18" s="21"/>
      <c r="G18" s="21"/>
      <c r="H18" s="21"/>
      <c r="I18" s="21"/>
      <c r="J18" s="95"/>
    </row>
    <row r="19" spans="1:10" ht="30">
      <c r="A19" s="32" t="s">
        <v>95</v>
      </c>
      <c r="B19" s="25" t="s">
        <v>96</v>
      </c>
      <c r="C19" s="26"/>
      <c r="D19" s="27"/>
      <c r="E19" s="21"/>
      <c r="F19" s="21"/>
      <c r="G19" s="21"/>
      <c r="H19" s="21"/>
      <c r="I19" s="21"/>
      <c r="J19" s="95"/>
    </row>
    <row r="20" spans="1:10">
      <c r="A20" s="28" t="s">
        <v>97</v>
      </c>
      <c r="B20" s="29">
        <f>2.968/1000</f>
        <v>2.9680000000000002E-3</v>
      </c>
      <c r="C20" s="30"/>
      <c r="D20" s="6"/>
      <c r="E20" s="6"/>
      <c r="F20" s="6"/>
      <c r="G20" s="6"/>
      <c r="H20" s="6"/>
      <c r="I20" s="6"/>
      <c r="J20" s="95"/>
    </row>
    <row r="21" spans="1:10">
      <c r="A21" s="28" t="s">
        <v>98</v>
      </c>
      <c r="B21" s="29">
        <f>3.58/1000</f>
        <v>3.5800000000000003E-3</v>
      </c>
      <c r="C21" s="4">
        <f>C7*C16*$B$21</f>
        <v>10825920</v>
      </c>
      <c r="D21" s="6">
        <f t="shared" ref="D21:I21" si="1">D7*D16*$B$21</f>
        <v>0</v>
      </c>
      <c r="E21" s="6">
        <f t="shared" si="1"/>
        <v>0</v>
      </c>
      <c r="F21" s="6">
        <f t="shared" si="1"/>
        <v>0</v>
      </c>
      <c r="G21" s="6">
        <f t="shared" si="1"/>
        <v>0</v>
      </c>
      <c r="H21" s="6">
        <f t="shared" si="1"/>
        <v>0</v>
      </c>
      <c r="I21" s="6">
        <f t="shared" si="1"/>
        <v>0</v>
      </c>
      <c r="J21" s="95"/>
    </row>
    <row r="22" spans="1:10">
      <c r="A22" s="28" t="s">
        <v>99</v>
      </c>
      <c r="B22" s="29">
        <f>3.07/1000</f>
        <v>3.0699999999999998E-3</v>
      </c>
      <c r="C22" s="4">
        <f>(C10+C13)*C16*$B$22</f>
        <v>397872</v>
      </c>
      <c r="D22" s="6">
        <f t="shared" ref="D22:I22" si="2">(D10+D13)*D16*$B$22</f>
        <v>0</v>
      </c>
      <c r="E22" s="6">
        <f t="shared" si="2"/>
        <v>0</v>
      </c>
      <c r="F22" s="6">
        <f t="shared" si="2"/>
        <v>0</v>
      </c>
      <c r="G22" s="6">
        <f t="shared" si="2"/>
        <v>0</v>
      </c>
      <c r="H22" s="6">
        <f t="shared" si="2"/>
        <v>0</v>
      </c>
      <c r="I22" s="6">
        <f t="shared" si="2"/>
        <v>0</v>
      </c>
      <c r="J22" s="95"/>
    </row>
    <row r="23" spans="1:10">
      <c r="A23" s="97" t="s">
        <v>100</v>
      </c>
      <c r="B23" s="97"/>
      <c r="C23" s="31">
        <f>+C22+C21+C20</f>
        <v>11223792</v>
      </c>
      <c r="D23" s="6">
        <f t="shared" ref="D23:I23" si="3">+D22+D21+D20</f>
        <v>0</v>
      </c>
      <c r="E23" s="6">
        <f t="shared" si="3"/>
        <v>0</v>
      </c>
      <c r="F23" s="6">
        <f t="shared" si="3"/>
        <v>0</v>
      </c>
      <c r="G23" s="6">
        <f t="shared" si="3"/>
        <v>0</v>
      </c>
      <c r="H23" s="6">
        <f t="shared" si="3"/>
        <v>0</v>
      </c>
      <c r="I23" s="6">
        <f t="shared" si="3"/>
        <v>0</v>
      </c>
      <c r="J23" s="96"/>
    </row>
    <row r="25" spans="1:10" ht="18.75">
      <c r="B25" s="61" t="s">
        <v>101</v>
      </c>
    </row>
    <row r="26" spans="1:10" ht="18.75">
      <c r="B26" s="61" t="s">
        <v>102</v>
      </c>
    </row>
  </sheetData>
  <mergeCells count="18">
    <mergeCell ref="J2:J23"/>
    <mergeCell ref="A23:B23"/>
    <mergeCell ref="A2:B2"/>
    <mergeCell ref="A3:B3"/>
    <mergeCell ref="A4:B4"/>
    <mergeCell ref="A5:B5"/>
    <mergeCell ref="A6:B6"/>
    <mergeCell ref="A7:B7"/>
    <mergeCell ref="A8:B8"/>
    <mergeCell ref="A15:B15"/>
    <mergeCell ref="A16:B16"/>
    <mergeCell ref="A13:B13"/>
    <mergeCell ref="A14:B14"/>
    <mergeCell ref="A1:B1"/>
    <mergeCell ref="A9:B9"/>
    <mergeCell ref="A10:B10"/>
    <mergeCell ref="A11:B11"/>
    <mergeCell ref="A12:B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705BE-4995-441C-AB73-CA2A1D554077}">
  <dimension ref="A1:E3"/>
  <sheetViews>
    <sheetView zoomScale="110" zoomScaleNormal="110" workbookViewId="0">
      <selection activeCell="G3" sqref="G3"/>
    </sheetView>
  </sheetViews>
  <sheetFormatPr defaultColWidth="11.42578125" defaultRowHeight="15"/>
  <cols>
    <col min="1" max="1" width="29.5703125" style="60" customWidth="1"/>
    <col min="2" max="2" width="13.85546875" style="60" customWidth="1"/>
    <col min="3" max="3" width="11.42578125" style="59"/>
    <col min="4" max="4" width="11.42578125" style="58"/>
    <col min="5" max="5" width="12.7109375" style="58" customWidth="1"/>
    <col min="6" max="16384" width="11.42578125" style="58"/>
  </cols>
  <sheetData>
    <row r="1" spans="1:5" ht="30" customHeight="1">
      <c r="A1" s="74"/>
      <c r="B1" s="73"/>
      <c r="C1" s="72" t="s">
        <v>103</v>
      </c>
      <c r="D1" s="71" t="s">
        <v>104</v>
      </c>
      <c r="E1" s="70" t="s">
        <v>105</v>
      </c>
    </row>
    <row r="2" spans="1:5" ht="63" customHeight="1">
      <c r="A2" s="104" t="s">
        <v>106</v>
      </c>
      <c r="B2" s="103"/>
      <c r="C2" s="75"/>
      <c r="D2" s="76"/>
      <c r="E2" s="77"/>
    </row>
    <row r="3" spans="1:5" ht="58.5" customHeight="1">
      <c r="A3" s="102" t="s">
        <v>107</v>
      </c>
      <c r="B3" s="103"/>
      <c r="C3" s="75"/>
      <c r="D3" s="76"/>
      <c r="E3" s="77"/>
    </row>
  </sheetData>
  <mergeCells count="2">
    <mergeCell ref="A2:B2"/>
    <mergeCell ref="A3:B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e3107dee-45af-4495-9834-fc6ba090b24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9F2570B69531643811C493F6D74F184" ma:contentTypeVersion="18" ma:contentTypeDescription="Crée un document." ma:contentTypeScope="" ma:versionID="7f33fe5ddd2220a53c31bd2ffbe679c4">
  <xsd:schema xmlns:xsd="http://www.w3.org/2001/XMLSchema" xmlns:xs="http://www.w3.org/2001/XMLSchema" xmlns:p="http://schemas.microsoft.com/office/2006/metadata/properties" xmlns:ns3="e3107dee-45af-4495-9834-fc6ba090b24c" xmlns:ns4="76bdd7ca-9cef-4fff-b0be-139ef93d0f61" targetNamespace="http://schemas.microsoft.com/office/2006/metadata/properties" ma:root="true" ma:fieldsID="fae654444d7ddf798034653f26a339f7" ns3:_="" ns4:_="">
    <xsd:import namespace="e3107dee-45af-4495-9834-fc6ba090b24c"/>
    <xsd:import namespace="76bdd7ca-9cef-4fff-b0be-139ef93d0f6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Location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107dee-45af-4495-9834-fc6ba090b2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bdd7ca-9cef-4fff-b0be-139ef93d0f6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61B0DA-058D-4B74-AF21-ECCF10C40E97}"/>
</file>

<file path=customXml/itemProps2.xml><?xml version="1.0" encoding="utf-8"?>
<ds:datastoreItem xmlns:ds="http://schemas.openxmlformats.org/officeDocument/2006/customXml" ds:itemID="{23CD3F2E-CD0D-4CB9-A14C-47EECF7221E8}"/>
</file>

<file path=customXml/itemProps3.xml><?xml version="1.0" encoding="utf-8"?>
<ds:datastoreItem xmlns:ds="http://schemas.openxmlformats.org/officeDocument/2006/customXml" ds:itemID="{FAC2A867-C019-4111-8DDE-2FC628A63B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CHU de POITIERS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MARQUETEAU Stephan</dc:creator>
  <cp:keywords/>
  <dc:description/>
  <cp:lastModifiedBy>Stéphan MARQUETEAU</cp:lastModifiedBy>
  <cp:revision/>
  <dcterms:created xsi:type="dcterms:W3CDTF">2023-09-15T05:37:04Z</dcterms:created>
  <dcterms:modified xsi:type="dcterms:W3CDTF">2025-09-05T07:30:08Z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0x010100F9F2570B69531643811C493F6D74F184</vt:lpwstr>
  </property>
</Properties>
</file>